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바탕화면\이유동\7. 안전점검\단성시천,구미군위IC,와룡법전\10. 통보(단성-시천 등 2건)\"/>
    </mc:Choice>
  </mc:AlternateContent>
  <bookViews>
    <workbookView xWindow="3540" yWindow="0" windowWidth="15765" windowHeight="11805" tabRatio="424"/>
  </bookViews>
  <sheets>
    <sheet name="개찰결과 공개" sheetId="19" r:id="rId1"/>
  </sheets>
  <definedNames>
    <definedName name="_xlnm.Print_Area" localSheetId="0">'개찰결과 공개'!$A$1:$E$21</definedName>
  </definedNames>
  <calcPr calcId="152511"/>
</workbook>
</file>

<file path=xl/calcChain.xml><?xml version="1.0" encoding="utf-8"?>
<calcChain xmlns="http://schemas.openxmlformats.org/spreadsheetml/2006/main">
  <c r="C7" i="19" l="1"/>
  <c r="C6" i="19"/>
  <c r="C5" i="19"/>
  <c r="D11" i="19"/>
  <c r="D12" i="19"/>
  <c r="D13" i="19"/>
  <c r="D14" i="19"/>
  <c r="D15" i="19"/>
  <c r="D16" i="19"/>
  <c r="D17" i="19"/>
  <c r="D18" i="19"/>
  <c r="D19" i="19"/>
  <c r="D10" i="19"/>
  <c r="J10" i="19" l="1"/>
  <c r="J9" i="19"/>
  <c r="J8" i="19"/>
  <c r="J4" i="19"/>
  <c r="E6" i="19" l="1"/>
</calcChain>
</file>

<file path=xl/sharedStrings.xml><?xml version="1.0" encoding="utf-8"?>
<sst xmlns="http://schemas.openxmlformats.org/spreadsheetml/2006/main" count="39" uniqueCount="34">
  <si>
    <t>가격점수</t>
  </si>
  <si>
    <t>* 수행기관지정방법 : 세부평가기준 1page, 6page 참조</t>
    <phoneticPr fontId="2" type="noConversion"/>
  </si>
  <si>
    <t>순번</t>
    <phoneticPr fontId="5" type="noConversion"/>
  </si>
  <si>
    <t>업체명</t>
    <phoneticPr fontId="5" type="noConversion"/>
  </si>
  <si>
    <t>입찰가격</t>
    <phoneticPr fontId="5" type="noConversion"/>
  </si>
  <si>
    <t>㈜일신이앤씨</t>
    <phoneticPr fontId="5" type="noConversion"/>
  </si>
  <si>
    <t>(사)한국건설안전협회</t>
    <phoneticPr fontId="5" type="noConversion"/>
  </si>
  <si>
    <t>개찰 결과 공개</t>
    <phoneticPr fontId="2" type="noConversion"/>
  </si>
  <si>
    <t>85점 미달</t>
    <phoneticPr fontId="2" type="noConversion"/>
  </si>
  <si>
    <t>예 정 가 격   상한 :</t>
    <phoneticPr fontId="5" type="noConversion"/>
  </si>
  <si>
    <t>예 정 가 격   하한 :</t>
    <phoneticPr fontId="5" type="noConversion"/>
  </si>
  <si>
    <t xml:space="preserve"> 참   여   업   체 :</t>
    <phoneticPr fontId="2" type="noConversion"/>
  </si>
  <si>
    <t>예정가격   88% :</t>
    <phoneticPr fontId="5" type="noConversion"/>
  </si>
  <si>
    <t>예   정   가   격 :</t>
    <phoneticPr fontId="5" type="noConversion"/>
  </si>
  <si>
    <t>용       역       비 :</t>
    <phoneticPr fontId="5" type="noConversion"/>
  </si>
  <si>
    <t>지정</t>
    <phoneticPr fontId="2" type="noConversion"/>
  </si>
  <si>
    <t>㈜제이엘건설연구소</t>
    <phoneticPr fontId="5" type="noConversion"/>
  </si>
  <si>
    <t>㈜천세이엔지</t>
    <phoneticPr fontId="5" type="noConversion"/>
  </si>
  <si>
    <t>㈜건설품질시험원</t>
    <phoneticPr fontId="5" type="noConversion"/>
  </si>
  <si>
    <t>㈜금오시설안전</t>
    <phoneticPr fontId="5" type="noConversion"/>
  </si>
  <si>
    <t>한세이엔씨㈜</t>
    <phoneticPr fontId="5" type="noConversion"/>
  </si>
  <si>
    <t>㈜한국건설방재연구원</t>
    <phoneticPr fontId="5" type="noConversion"/>
  </si>
  <si>
    <t>㈜백산엔지니어링</t>
    <phoneticPr fontId="5" type="noConversion"/>
  </si>
  <si>
    <t>한국시설기술단㈜</t>
    <phoneticPr fontId="5" type="noConversion"/>
  </si>
  <si>
    <t>낙찰하한 미달</t>
    <phoneticPr fontId="2" type="noConversion"/>
  </si>
  <si>
    <t>낙 찰 가 격   하한 :</t>
    <phoneticPr fontId="5" type="noConversion"/>
  </si>
  <si>
    <t>낙찰하한 미달</t>
    <phoneticPr fontId="2" type="noConversion"/>
  </si>
  <si>
    <t>차순위자</t>
    <phoneticPr fontId="2" type="noConversion"/>
  </si>
  <si>
    <t>비고(종합평점)
평가30 : 가격70</t>
    <phoneticPr fontId="5" type="noConversion"/>
  </si>
  <si>
    <t>용역비</t>
    <phoneticPr fontId="2" type="noConversion"/>
  </si>
  <si>
    <t>단성-시천</t>
    <phoneticPr fontId="2" type="noConversion"/>
  </si>
  <si>
    <t>구미-군위IC</t>
    <phoneticPr fontId="2" type="noConversion"/>
  </si>
  <si>
    <t>낙찰가</t>
    <phoneticPr fontId="2" type="noConversion"/>
  </si>
  <si>
    <t>원단위 절사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</si>
</sst>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굴림"/>
      <family val="3"/>
      <charset val="129"/>
    </font>
    <font>
      <sz val="12"/>
      <name val="굴림"/>
      <family val="3"/>
      <charset val="129"/>
    </font>
    <font>
      <sz val="8"/>
      <name val="굴림"/>
      <family val="3"/>
      <charset val="129"/>
    </font>
    <font>
      <b/>
      <u/>
      <sz val="20"/>
      <name val="바탕"/>
      <family val="1"/>
      <charset val="129"/>
    </font>
    <font>
      <b/>
      <u/>
      <sz val="12"/>
      <name val="굴림"/>
      <family val="3"/>
      <charset val="129"/>
    </font>
    <font>
      <sz val="8"/>
      <name val="맑은 고딕"/>
      <family val="2"/>
      <charset val="129"/>
      <scheme val="minor"/>
    </font>
    <font>
      <sz val="12"/>
      <color rgb="FFFF0000"/>
      <name val="굴림"/>
      <family val="3"/>
      <charset val="129"/>
    </font>
    <font>
      <sz val="12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41" fontId="0" fillId="0" borderId="1" xfId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9" fontId="6" fillId="0" borderId="0" xfId="0" applyNumberFormat="1" applyFont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3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1" fontId="7" fillId="2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1" fontId="0" fillId="0" borderId="0" xfId="1" applyFont="1" applyAlignment="1">
      <alignment vertical="center"/>
    </xf>
    <xf numFmtId="41" fontId="0" fillId="0" borderId="0" xfId="1" applyFont="1" applyBorder="1" applyAlignment="1">
      <alignment vertical="center"/>
    </xf>
    <xf numFmtId="41" fontId="4" fillId="0" borderId="0" xfId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view="pageBreakPreview" zoomScale="85" zoomScaleSheetLayoutView="85" workbookViewId="0">
      <selection activeCell="C7" sqref="C7"/>
    </sheetView>
  </sheetViews>
  <sheetFormatPr defaultRowHeight="14.25" x14ac:dyDescent="0.15"/>
  <cols>
    <col min="1" max="1" width="6.6640625" style="1" customWidth="1"/>
    <col min="2" max="2" width="28.44140625" style="1" customWidth="1"/>
    <col min="3" max="3" width="21.109375" style="1" customWidth="1"/>
    <col min="4" max="4" width="21.44140625" style="1" customWidth="1"/>
    <col min="5" max="5" width="21.6640625" style="1" customWidth="1"/>
    <col min="6" max="9" width="8.88671875" style="1"/>
    <col min="10" max="10" width="15.6640625" style="1" bestFit="1" customWidth="1"/>
    <col min="11" max="11" width="12.5546875" style="1" bestFit="1" customWidth="1"/>
    <col min="12" max="16384" width="8.88671875" style="1"/>
  </cols>
  <sheetData>
    <row r="1" spans="1:11" ht="24.95" customHeight="1" x14ac:dyDescent="0.15"/>
    <row r="2" spans="1:11" ht="24.95" customHeight="1" x14ac:dyDescent="0.15">
      <c r="A2" s="27" t="s">
        <v>7</v>
      </c>
      <c r="B2" s="27"/>
      <c r="C2" s="27"/>
      <c r="D2" s="27"/>
      <c r="E2" s="27"/>
      <c r="F2" s="9"/>
      <c r="J2" s="23"/>
    </row>
    <row r="3" spans="1:11" s="3" customFormat="1" ht="24.95" customHeight="1" x14ac:dyDescent="0.15">
      <c r="A3" s="9"/>
      <c r="B3" s="9"/>
      <c r="C3" s="1"/>
      <c r="D3" s="1"/>
      <c r="E3" s="1"/>
      <c r="J3" s="24"/>
    </row>
    <row r="4" spans="1:11" ht="24.95" customHeight="1" x14ac:dyDescent="0.15">
      <c r="A4" s="8"/>
      <c r="B4" s="14" t="s">
        <v>14</v>
      </c>
      <c r="C4" s="7">
        <v>91212000</v>
      </c>
      <c r="D4" s="14" t="s">
        <v>11</v>
      </c>
      <c r="E4" s="15">
        <v>10</v>
      </c>
      <c r="F4" s="3"/>
      <c r="G4" s="3"/>
      <c r="H4" s="1" t="s">
        <v>29</v>
      </c>
      <c r="I4" s="3"/>
      <c r="J4" s="24">
        <f>J5+J6</f>
        <v>91212000</v>
      </c>
      <c r="K4" s="3"/>
    </row>
    <row r="5" spans="1:11" ht="24.95" customHeight="1" x14ac:dyDescent="0.15">
      <c r="A5" s="8"/>
      <c r="B5" s="14" t="s">
        <v>9</v>
      </c>
      <c r="C5" s="7">
        <f>C4*1.02</f>
        <v>93036240</v>
      </c>
      <c r="D5" s="14" t="s">
        <v>13</v>
      </c>
      <c r="E5" s="16">
        <v>91523321</v>
      </c>
      <c r="F5" s="3"/>
      <c r="G5" s="3"/>
      <c r="H5" s="1" t="s">
        <v>30</v>
      </c>
      <c r="I5" s="3"/>
      <c r="J5" s="24">
        <v>47212000</v>
      </c>
      <c r="K5" s="3"/>
    </row>
    <row r="6" spans="1:11" ht="24.95" customHeight="1" x14ac:dyDescent="0.15">
      <c r="A6" s="8"/>
      <c r="B6" s="14" t="s">
        <v>10</v>
      </c>
      <c r="C6" s="7">
        <f>C4*0.98</f>
        <v>89387760</v>
      </c>
      <c r="D6" s="14" t="s">
        <v>12</v>
      </c>
      <c r="E6" s="16">
        <f>E5*0.88</f>
        <v>80540522.480000004</v>
      </c>
      <c r="F6" s="3"/>
      <c r="G6" s="3"/>
      <c r="H6" s="1" t="s">
        <v>31</v>
      </c>
      <c r="I6" s="3"/>
      <c r="J6" s="24">
        <v>44000000</v>
      </c>
      <c r="K6" s="3"/>
    </row>
    <row r="7" spans="1:11" ht="24.95" customHeight="1" x14ac:dyDescent="0.15">
      <c r="A7" s="8"/>
      <c r="B7" s="14" t="s">
        <v>25</v>
      </c>
      <c r="C7" s="7">
        <f>E5*0.8725</f>
        <v>79854097.572500005</v>
      </c>
      <c r="D7" s="14"/>
      <c r="E7" s="16"/>
      <c r="F7" s="3"/>
      <c r="G7" s="3"/>
      <c r="I7" s="3"/>
      <c r="J7" s="24"/>
      <c r="K7" s="3"/>
    </row>
    <row r="8" spans="1:11" s="2" customFormat="1" ht="24.95" customHeight="1" x14ac:dyDescent="0.15">
      <c r="A8" s="8"/>
      <c r="B8" s="8"/>
      <c r="C8" s="8"/>
      <c r="D8" s="8"/>
      <c r="E8" s="8"/>
      <c r="F8" s="4"/>
      <c r="G8" s="4"/>
      <c r="H8" s="4" t="s">
        <v>32</v>
      </c>
      <c r="I8" s="4"/>
      <c r="J8" s="25">
        <f>C15</f>
        <v>80282000</v>
      </c>
      <c r="K8" s="4"/>
    </row>
    <row r="9" spans="1:11" s="2" customFormat="1" ht="36" customHeight="1" x14ac:dyDescent="0.15">
      <c r="A9" s="11" t="s">
        <v>2</v>
      </c>
      <c r="B9" s="11" t="s">
        <v>3</v>
      </c>
      <c r="C9" s="11" t="s">
        <v>4</v>
      </c>
      <c r="D9" s="11" t="s">
        <v>0</v>
      </c>
      <c r="E9" s="17" t="s">
        <v>28</v>
      </c>
      <c r="F9" s="4"/>
      <c r="G9" s="4"/>
      <c r="H9" s="4" t="s">
        <v>30</v>
      </c>
      <c r="I9" s="4"/>
      <c r="J9" s="26">
        <f>J8*J5/J4-2</f>
        <v>41554549.857211769</v>
      </c>
      <c r="K9" s="4" t="s">
        <v>33</v>
      </c>
    </row>
    <row r="10" spans="1:11" s="2" customFormat="1" ht="24.95" customHeight="1" x14ac:dyDescent="0.15">
      <c r="A10" s="5">
        <v>1</v>
      </c>
      <c r="B10" s="18" t="s">
        <v>16</v>
      </c>
      <c r="C10" s="19">
        <v>40997000</v>
      </c>
      <c r="D10" s="6">
        <f>70-20*ABS(0.88-C10/$E$5)*100</f>
        <v>-794.11904742835986</v>
      </c>
      <c r="E10" s="6" t="s">
        <v>24</v>
      </c>
      <c r="F10" s="4"/>
      <c r="G10" s="4"/>
      <c r="H10" s="4" t="s">
        <v>31</v>
      </c>
      <c r="I10" s="4"/>
      <c r="J10" s="26">
        <f>J8*J6/J4-8</f>
        <v>38727440.142788231</v>
      </c>
      <c r="K10" s="4" t="s">
        <v>33</v>
      </c>
    </row>
    <row r="11" spans="1:11" s="2" customFormat="1" ht="24.95" customHeight="1" x14ac:dyDescent="0.15">
      <c r="A11" s="5">
        <v>2</v>
      </c>
      <c r="B11" s="18" t="s">
        <v>17</v>
      </c>
      <c r="C11" s="19">
        <v>79640000</v>
      </c>
      <c r="D11" s="6">
        <f t="shared" ref="D11:D19" si="0">70-20*ABS(0.88-C11/$E$5)*100</f>
        <v>50.321464077991592</v>
      </c>
      <c r="E11" s="6" t="s">
        <v>24</v>
      </c>
      <c r="F11" s="4"/>
      <c r="G11" s="4"/>
      <c r="H11" s="4"/>
      <c r="I11" s="4"/>
      <c r="J11" s="25"/>
      <c r="K11" s="4"/>
    </row>
    <row r="12" spans="1:11" s="2" customFormat="1" ht="24.95" customHeight="1" x14ac:dyDescent="0.15">
      <c r="A12" s="5">
        <v>3</v>
      </c>
      <c r="B12" s="18" t="s">
        <v>18</v>
      </c>
      <c r="C12" s="19">
        <v>79780000</v>
      </c>
      <c r="D12" s="6">
        <f t="shared" si="0"/>
        <v>53.380793623080947</v>
      </c>
      <c r="E12" s="6" t="s">
        <v>26</v>
      </c>
      <c r="F12" s="4"/>
      <c r="G12" s="4"/>
      <c r="H12" s="4"/>
      <c r="I12" s="4"/>
      <c r="J12" s="25"/>
      <c r="K12" s="4"/>
    </row>
    <row r="13" spans="1:11" s="2" customFormat="1" ht="24.95" customHeight="1" x14ac:dyDescent="0.15">
      <c r="A13" s="5">
        <v>4</v>
      </c>
      <c r="B13" s="18" t="s">
        <v>6</v>
      </c>
      <c r="C13" s="19">
        <v>79888000</v>
      </c>
      <c r="D13" s="6">
        <f t="shared" si="0"/>
        <v>55.740847843578514</v>
      </c>
      <c r="E13" s="6" t="s">
        <v>8</v>
      </c>
      <c r="F13" s="4"/>
      <c r="G13" s="4"/>
      <c r="H13" s="4"/>
      <c r="I13" s="4"/>
      <c r="J13" s="4"/>
      <c r="K13" s="4"/>
    </row>
    <row r="14" spans="1:11" s="2" customFormat="1" ht="24.95" customHeight="1" x14ac:dyDescent="0.15">
      <c r="A14" s="22">
        <v>5</v>
      </c>
      <c r="B14" s="18" t="s">
        <v>19</v>
      </c>
      <c r="C14" s="19">
        <v>80026100</v>
      </c>
      <c r="D14" s="6">
        <f t="shared" si="0"/>
        <v>58.75865791627038</v>
      </c>
      <c r="E14" s="6" t="s">
        <v>8</v>
      </c>
      <c r="F14" s="4"/>
      <c r="G14" s="4"/>
      <c r="H14" s="4"/>
      <c r="I14" s="4"/>
      <c r="J14" s="4"/>
      <c r="K14" s="4"/>
    </row>
    <row r="15" spans="1:11" s="2" customFormat="1" ht="24.95" customHeight="1" x14ac:dyDescent="0.15">
      <c r="A15" s="12">
        <v>6</v>
      </c>
      <c r="B15" s="20" t="s">
        <v>20</v>
      </c>
      <c r="C15" s="21">
        <v>80282000</v>
      </c>
      <c r="D15" s="13">
        <f t="shared" si="0"/>
        <v>64.350675277615892</v>
      </c>
      <c r="E15" s="13" t="s">
        <v>15</v>
      </c>
      <c r="F15" s="4"/>
      <c r="G15" s="4"/>
      <c r="H15" s="4"/>
      <c r="I15" s="4"/>
      <c r="J15" s="4"/>
      <c r="K15" s="4"/>
    </row>
    <row r="16" spans="1:11" s="2" customFormat="1" ht="24.95" customHeight="1" x14ac:dyDescent="0.15">
      <c r="A16" s="5">
        <v>7</v>
      </c>
      <c r="B16" s="18" t="s">
        <v>21</v>
      </c>
      <c r="C16" s="19">
        <v>80330000</v>
      </c>
      <c r="D16" s="6">
        <f t="shared" si="0"/>
        <v>65.399588264503706</v>
      </c>
      <c r="E16" s="6" t="s">
        <v>27</v>
      </c>
      <c r="F16" s="4"/>
      <c r="G16" s="4"/>
      <c r="H16" s="4"/>
      <c r="I16" s="4"/>
      <c r="J16" s="4"/>
      <c r="K16" s="4"/>
    </row>
    <row r="17" spans="1:11" s="2" customFormat="1" ht="24.95" customHeight="1" x14ac:dyDescent="0.15">
      <c r="A17" s="5">
        <v>8</v>
      </c>
      <c r="B17" s="18" t="s">
        <v>22</v>
      </c>
      <c r="C17" s="19">
        <v>80588200</v>
      </c>
      <c r="D17" s="6">
        <f t="shared" si="0"/>
        <v>68.958133960195838</v>
      </c>
      <c r="E17" s="6"/>
      <c r="F17" s="4"/>
      <c r="G17" s="4"/>
      <c r="H17" s="4"/>
      <c r="I17" s="4"/>
      <c r="J17" s="4"/>
      <c r="K17" s="4"/>
    </row>
    <row r="18" spans="1:11" s="2" customFormat="1" ht="24.95" customHeight="1" x14ac:dyDescent="0.15">
      <c r="A18" s="5">
        <v>9</v>
      </c>
      <c r="B18" s="18" t="s">
        <v>23</v>
      </c>
      <c r="C18" s="19">
        <v>80800000</v>
      </c>
      <c r="D18" s="6">
        <f t="shared" si="0"/>
        <v>64.329805405553373</v>
      </c>
      <c r="E18" s="6"/>
      <c r="F18" s="4"/>
      <c r="G18" s="4"/>
      <c r="H18" s="4"/>
      <c r="I18" s="4"/>
      <c r="J18" s="4"/>
      <c r="K18" s="4"/>
    </row>
    <row r="19" spans="1:11" s="2" customFormat="1" ht="24.95" customHeight="1" x14ac:dyDescent="0.15">
      <c r="A19" s="5">
        <v>10</v>
      </c>
      <c r="B19" s="18" t="s">
        <v>5</v>
      </c>
      <c r="C19" s="19">
        <v>80864000</v>
      </c>
      <c r="D19" s="6">
        <f t="shared" si="0"/>
        <v>62.931254756369782</v>
      </c>
      <c r="E19" s="6"/>
      <c r="F19" s="4"/>
      <c r="G19" s="4"/>
      <c r="H19" s="4"/>
      <c r="I19" s="4"/>
      <c r="J19" s="4"/>
      <c r="K19" s="4"/>
    </row>
    <row r="20" spans="1:11" ht="24.95" customHeight="1" x14ac:dyDescent="0.15">
      <c r="F20" s="3"/>
      <c r="G20" s="3"/>
      <c r="H20" s="3"/>
      <c r="I20" s="3"/>
      <c r="J20" s="3"/>
      <c r="K20" s="3"/>
    </row>
    <row r="21" spans="1:11" ht="24.95" customHeight="1" x14ac:dyDescent="0.15">
      <c r="A21" s="10" t="s">
        <v>1</v>
      </c>
      <c r="F21" s="3"/>
      <c r="G21" s="3"/>
      <c r="H21" s="3"/>
      <c r="I21" s="3"/>
      <c r="J21" s="3"/>
      <c r="K21" s="3"/>
    </row>
    <row r="22" spans="1:11" x14ac:dyDescent="0.15">
      <c r="F22" s="3"/>
      <c r="G22" s="3"/>
      <c r="H22" s="3"/>
      <c r="I22" s="3"/>
      <c r="J22" s="3"/>
      <c r="K22" s="3"/>
    </row>
    <row r="23" spans="1:11" x14ac:dyDescent="0.15">
      <c r="F23" s="3"/>
      <c r="G23" s="3"/>
      <c r="H23" s="3"/>
      <c r="I23" s="3"/>
      <c r="J23" s="3"/>
      <c r="K23" s="3"/>
    </row>
    <row r="24" spans="1:11" x14ac:dyDescent="0.15">
      <c r="F24" s="3"/>
      <c r="G24" s="3"/>
      <c r="H24" s="3"/>
      <c r="I24" s="3"/>
      <c r="J24" s="3"/>
      <c r="K24" s="3"/>
    </row>
    <row r="25" spans="1:11" x14ac:dyDescent="0.15">
      <c r="F25" s="3"/>
      <c r="G25" s="3"/>
      <c r="H25" s="3"/>
      <c r="I25" s="3"/>
      <c r="J25" s="3"/>
      <c r="K25" s="3"/>
    </row>
    <row r="26" spans="1:11" x14ac:dyDescent="0.15">
      <c r="F26" s="3"/>
      <c r="G26" s="3"/>
      <c r="H26" s="3"/>
      <c r="I26" s="3"/>
      <c r="J26" s="3"/>
      <c r="K26" s="3"/>
    </row>
    <row r="27" spans="1:11" x14ac:dyDescent="0.15">
      <c r="F27" s="3"/>
      <c r="G27" s="3"/>
      <c r="H27" s="3"/>
      <c r="I27" s="3"/>
      <c r="J27" s="3"/>
      <c r="K27" s="3"/>
    </row>
    <row r="28" spans="1:11" x14ac:dyDescent="0.15">
      <c r="F28" s="3"/>
      <c r="G28" s="3"/>
      <c r="H28" s="3"/>
      <c r="I28" s="3"/>
      <c r="J28" s="3"/>
      <c r="K28" s="3"/>
    </row>
    <row r="29" spans="1:11" x14ac:dyDescent="0.15">
      <c r="F29" s="3"/>
      <c r="G29" s="3"/>
      <c r="H29" s="3"/>
      <c r="I29" s="3"/>
      <c r="J29" s="3"/>
      <c r="K29" s="3"/>
    </row>
    <row r="30" spans="1:11" x14ac:dyDescent="0.15">
      <c r="F30" s="3"/>
      <c r="G30" s="3"/>
      <c r="H30" s="3"/>
      <c r="I30" s="3"/>
      <c r="J30" s="3"/>
      <c r="K30" s="3"/>
    </row>
    <row r="31" spans="1:11" x14ac:dyDescent="0.15">
      <c r="F31" s="3"/>
      <c r="G31" s="3"/>
      <c r="H31" s="3"/>
      <c r="I31" s="3"/>
      <c r="J31" s="3"/>
      <c r="K31" s="3"/>
    </row>
    <row r="32" spans="1:11" x14ac:dyDescent="0.15">
      <c r="F32" s="3"/>
      <c r="G32" s="3"/>
      <c r="H32" s="3"/>
      <c r="I32" s="3"/>
      <c r="J32" s="3"/>
      <c r="K32" s="3"/>
    </row>
    <row r="33" spans="6:11" x14ac:dyDescent="0.15">
      <c r="F33" s="3"/>
      <c r="G33" s="3"/>
      <c r="H33" s="3"/>
      <c r="I33" s="3"/>
      <c r="J33" s="3"/>
      <c r="K33" s="3"/>
    </row>
    <row r="34" spans="6:11" x14ac:dyDescent="0.15">
      <c r="F34" s="3"/>
      <c r="G34" s="3"/>
      <c r="H34" s="3"/>
      <c r="I34" s="3"/>
      <c r="J34" s="3"/>
      <c r="K34" s="3"/>
    </row>
    <row r="35" spans="6:11" x14ac:dyDescent="0.15">
      <c r="F35" s="3"/>
      <c r="G35" s="3"/>
      <c r="H35" s="3"/>
      <c r="I35" s="3"/>
      <c r="J35" s="3"/>
      <c r="K35" s="3"/>
    </row>
  </sheetData>
  <mergeCells count="1">
    <mergeCell ref="A2:E2"/>
  </mergeCells>
  <phoneticPr fontId="2" type="noConversion"/>
  <pageMargins left="0.75" right="0.75" top="1" bottom="1" header="0.5" footer="0.5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개찰결과 공개</vt:lpstr>
      <vt:lpstr>'개찰결과 공개'!Print_Area</vt:lpstr>
    </vt:vector>
  </TitlesOfParts>
  <Company>포항국도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보수과</dc:creator>
  <cp:lastModifiedBy>Windows 사용자</cp:lastModifiedBy>
  <cp:lastPrinted>2021-03-29T01:54:33Z</cp:lastPrinted>
  <dcterms:created xsi:type="dcterms:W3CDTF">2005-06-03T04:26:25Z</dcterms:created>
  <dcterms:modified xsi:type="dcterms:W3CDTF">2021-05-14T02:09:39Z</dcterms:modified>
</cp:coreProperties>
</file>